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0" windowWidth="7755" windowHeight="10380" activeTab="1"/>
  </bookViews>
  <sheets>
    <sheet name="Snow Peas Example" sheetId="1" r:id="rId1"/>
    <sheet name="Blank" sheetId="2" r:id="rId2"/>
  </sheets>
  <definedNames>
    <definedName name="_xlnm.Print_Area" localSheetId="1">'Blank'!$A$1:$J$71</definedName>
    <definedName name="_xlnm.Print_Area" localSheetId="0">'Snow Peas Example'!$A$1:$J$71</definedName>
  </definedNames>
  <calcPr fullCalcOnLoad="1"/>
</workbook>
</file>

<file path=xl/sharedStrings.xml><?xml version="1.0" encoding="utf-8"?>
<sst xmlns="http://schemas.openxmlformats.org/spreadsheetml/2006/main" count="163" uniqueCount="60">
  <si>
    <t>Quantity</t>
  </si>
  <si>
    <t>Unit</t>
  </si>
  <si>
    <t>$/Unit</t>
  </si>
  <si>
    <t>Total</t>
  </si>
  <si>
    <t>lbs</t>
  </si>
  <si>
    <t>Labor</t>
  </si>
  <si>
    <t>hrs</t>
  </si>
  <si>
    <t>dollars</t>
  </si>
  <si>
    <t>Supplies</t>
  </si>
  <si>
    <t>cages</t>
  </si>
  <si>
    <t>Bags (1 lb)</t>
  </si>
  <si>
    <t>bags</t>
  </si>
  <si>
    <t>Snow pea sales</t>
  </si>
  <si>
    <t>Interest on preplant costs</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</si>
  <si>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</si>
  <si>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</si>
  <si>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</si>
  <si>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</si>
  <si>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</si>
  <si>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</si>
  <si>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</si>
  <si>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Enter your input values in shaded cells.</t>
  </si>
  <si>
    <t>Assumptions:</t>
  </si>
  <si>
    <t>100' x 4' bed</t>
  </si>
  <si>
    <t>SNOW PEAS</t>
  </si>
  <si>
    <t>Receipts</t>
  </si>
  <si>
    <t>Total Receipts</t>
  </si>
  <si>
    <t>Planting Year Costs</t>
  </si>
  <si>
    <t>Seed - cover crop</t>
  </si>
  <si>
    <t>Seed</t>
  </si>
  <si>
    <t>Fertilization</t>
  </si>
  <si>
    <t>Cages</t>
  </si>
  <si>
    <t>Other</t>
  </si>
  <si>
    <t>Cover crop</t>
  </si>
  <si>
    <t>Bed preparation</t>
  </si>
  <si>
    <t>Fertilizer spreading</t>
  </si>
  <si>
    <t>Irrigation set up</t>
  </si>
  <si>
    <t>Planting</t>
  </si>
  <si>
    <t>Set cages</t>
  </si>
  <si>
    <t>Weeding</t>
  </si>
  <si>
    <t>Total Pre-Harvest Costs</t>
  </si>
  <si>
    <t>Harvest</t>
  </si>
  <si>
    <t>Harvest labor</t>
  </si>
  <si>
    <t>Packaging</t>
  </si>
  <si>
    <t>Total Harvest Costs</t>
  </si>
  <si>
    <t>Total Variable Costs</t>
  </si>
  <si>
    <t xml:space="preserve">   Per bed</t>
  </si>
  <si>
    <t xml:space="preserve">   Per lb</t>
  </si>
  <si>
    <t>Ownership Costs (Annual)</t>
  </si>
  <si>
    <t>Irrigation System</t>
  </si>
  <si>
    <t>Machinery</t>
  </si>
  <si>
    <t>Land</t>
  </si>
  <si>
    <t>Total Ownership Costs</t>
  </si>
  <si>
    <t>Total Costs (Annual)</t>
  </si>
  <si>
    <t>Annual Returns Over Variable Costs</t>
  </si>
  <si>
    <t>Annual Returns Over Total Costs</t>
  </si>
  <si>
    <t>Ag Marketing Resource Center -- Iowa State University Extension</t>
  </si>
  <si>
    <t>For more information on this budget, see the Information File</t>
  </si>
  <si>
    <t>Iowa Vegetable Production Budgets.</t>
  </si>
  <si>
    <t>Vegetable Production Budgets.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</si>
</sst>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s>
  <fonts count="19">
    <font>
      <sz val="12"/>
      <name val="Times New Roman"/>
      <family val="0"/>
    </font>
    <font>
      <u val="single"/>
      <sz val="12"/>
      <color indexed="12"/>
      <name val="Times New Roman"/>
      <family val="0"/>
    </font>
    <font>
      <u val="single"/>
      <sz val="12"/>
      <color indexed="36"/>
      <name val="Times New Roman"/>
      <family val="0"/>
    </font>
    <font>
      <b/>
      <sz val="14"/>
      <color indexed="9"/>
      <name val="Arial"/>
      <family val="2"/>
    </font>
    <font>
      <sz val="10"/>
      <name val="Arial"/>
      <family val="2"/>
    </font>
    <font>
      <b/>
      <sz val="10"/>
      <color indexed="60"/>
      <name val="Arial"/>
      <family val="2"/>
    </font>
    <font>
      <b/>
      <sz val="11"/>
      <color indexed="63"/>
      <name val="Arial"/>
      <family val="2"/>
    </font>
    <font>
      <b/>
      <sz val="10"/>
      <name val="Arial"/>
      <family val="2"/>
    </font>
    <font>
      <u val="single"/>
      <sz val="10"/>
      <color indexed="45"/>
      <name val="Arial"/>
      <family val="2"/>
    </font>
    <font>
      <i/>
      <sz val="10"/>
      <name val="Arial"/>
      <family val="2"/>
    </font>
    <font>
      <u val="single"/>
      <sz val="10"/>
      <name val="Arial"/>
      <family val="2"/>
    </font>
    <font>
      <sz val="9"/>
      <name val="Arial"/>
      <family val="2"/>
    </font>
    <font>
      <sz val="11"/>
      <name val="Arial"/>
      <family val="2"/>
    </font>
    <font>
      <b/>
      <sz val="11"/>
      <name val="Arial"/>
      <family val="2"/>
    </font>
    <font>
      <sz val="6"/>
      <color indexed="63"/>
      <name val="Arial"/>
      <family val="2"/>
    </font>
    <font>
      <sz val="6"/>
      <name val="Arial"/>
      <family val="2"/>
    </font>
    <font>
      <sz val="9"/>
      <name val="Times New Roman"/>
      <family val="0"/>
    </font>
    <font>
      <sz val="10"/>
      <name val="Times New Roman"/>
      <family val="0"/>
    </font>
    <font>
      <u val="single"/>
      <sz val="10"/>
      <color indexed="12"/>
      <name val="Arial"/>
      <family val="0"/>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6">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ck">
        <color indexed="47"/>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0" fontId="4" fillId="0" borderId="0" xfId="0" applyFont="1" applyAlignment="1">
      <alignment/>
    </xf>
    <xf numFmtId="0" fontId="4" fillId="0" borderId="0" xfId="0" applyFont="1" applyAlignment="1" applyProtection="1">
      <alignment/>
      <protection/>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1" xfId="0" applyFont="1" applyBorder="1" applyAlignment="1">
      <alignment/>
    </xf>
    <xf numFmtId="0" fontId="9" fillId="0" borderId="0" xfId="0" applyFont="1" applyAlignment="1">
      <alignment/>
    </xf>
    <xf numFmtId="0" fontId="4" fillId="0" borderId="0" xfId="0" applyFont="1" applyAlignment="1">
      <alignment horizontal="center"/>
    </xf>
    <xf numFmtId="164" fontId="10" fillId="0" borderId="0" xfId="0" applyNumberFormat="1" applyFont="1" applyAlignment="1">
      <alignment/>
    </xf>
    <xf numFmtId="164" fontId="4" fillId="0" borderId="0" xfId="0" applyNumberFormat="1" applyFont="1" applyAlignment="1">
      <alignment/>
    </xf>
    <xf numFmtId="2" fontId="4" fillId="0" borderId="0" xfId="0" applyNumberFormat="1" applyFont="1" applyAlignment="1">
      <alignment/>
    </xf>
    <xf numFmtId="2" fontId="10" fillId="0" borderId="0" xfId="0" applyNumberFormat="1" applyFont="1" applyAlignment="1">
      <alignment/>
    </xf>
    <xf numFmtId="4" fontId="4" fillId="0" borderId="0" xfId="0" applyNumberFormat="1" applyFont="1" applyAlignment="1">
      <alignment/>
    </xf>
    <xf numFmtId="4" fontId="10" fillId="0" borderId="0" xfId="0" applyNumberFormat="1" applyFont="1" applyAlignment="1">
      <alignment/>
    </xf>
    <xf numFmtId="0" fontId="4" fillId="0" borderId="0" xfId="0" applyFont="1" applyBorder="1" applyAlignment="1" applyProtection="1">
      <alignment horizontal="left"/>
      <protection/>
    </xf>
    <xf numFmtId="0" fontId="7" fillId="0" borderId="0" xfId="0" applyFont="1" applyBorder="1" applyAlignment="1" applyProtection="1">
      <alignment/>
      <protection/>
    </xf>
    <xf numFmtId="0" fontId="7" fillId="0" borderId="0" xfId="0" applyFont="1" applyFill="1" applyBorder="1" applyAlignment="1" applyProtection="1">
      <alignment/>
      <protection/>
    </xf>
    <xf numFmtId="0" fontId="4" fillId="0" borderId="0" xfId="0" applyFont="1" applyBorder="1" applyAlignment="1">
      <alignment/>
    </xf>
    <xf numFmtId="0" fontId="8" fillId="0" borderId="0" xfId="20" applyFont="1" applyAlignment="1" applyProtection="1">
      <alignment horizontal="left"/>
      <protection/>
    </xf>
    <xf numFmtId="0" fontId="4" fillId="0" borderId="0" xfId="20" applyFont="1" applyAlignment="1" applyProtection="1">
      <alignment horizontal="left"/>
      <protection/>
    </xf>
    <xf numFmtId="0" fontId="11" fillId="0" borderId="0" xfId="0" applyFont="1" applyFill="1" applyAlignment="1">
      <alignment/>
    </xf>
    <xf numFmtId="0" fontId="11" fillId="0" borderId="0" xfId="0" applyFont="1" applyAlignment="1">
      <alignment/>
    </xf>
    <xf numFmtId="0" fontId="11" fillId="0" borderId="0" xfId="0" applyFont="1" applyFill="1" applyBorder="1" applyAlignment="1" applyProtection="1">
      <alignment horizontal="left"/>
      <protection/>
    </xf>
    <xf numFmtId="0" fontId="12" fillId="0" borderId="0" xfId="0" applyFont="1" applyFill="1" applyAlignment="1">
      <alignment/>
    </xf>
    <xf numFmtId="0" fontId="13" fillId="0" borderId="0" xfId="0" applyFont="1" applyAlignment="1">
      <alignment/>
    </xf>
    <xf numFmtId="0" fontId="12" fillId="0" borderId="0" xfId="0" applyFont="1" applyAlignment="1">
      <alignment/>
    </xf>
    <xf numFmtId="0" fontId="14" fillId="0" borderId="0" xfId="0" applyFont="1" applyAlignment="1">
      <alignment horizontal="left"/>
    </xf>
    <xf numFmtId="0" fontId="15" fillId="0" borderId="0" xfId="0" applyFont="1" applyAlignment="1">
      <alignment/>
    </xf>
    <xf numFmtId="0" fontId="16" fillId="0" borderId="0" xfId="0" applyFont="1" applyFill="1" applyAlignment="1">
      <alignment/>
    </xf>
    <xf numFmtId="0" fontId="11" fillId="0" borderId="0" xfId="0" applyFont="1" applyFill="1" applyBorder="1" applyAlignment="1" applyProtection="1">
      <alignment horizontal="left"/>
      <protection/>
    </xf>
    <xf numFmtId="0" fontId="16" fillId="0" borderId="0" xfId="0" applyFont="1" applyAlignment="1">
      <alignment/>
    </xf>
    <xf numFmtId="0" fontId="7" fillId="0" borderId="0" xfId="0" applyFont="1" applyAlignment="1">
      <alignment horizontal="left" indent="1"/>
    </xf>
    <xf numFmtId="0" fontId="4" fillId="2" borderId="2" xfId="0" applyFont="1" applyFill="1" applyBorder="1" applyAlignment="1" applyProtection="1">
      <alignment horizontal="left" indent="1"/>
      <protection locked="0"/>
    </xf>
    <xf numFmtId="0" fontId="4" fillId="0" borderId="0" xfId="0" applyFont="1" applyFill="1" applyBorder="1" applyAlignment="1" applyProtection="1">
      <alignment horizontal="left" indent="1"/>
      <protection locked="0"/>
    </xf>
    <xf numFmtId="0" fontId="4" fillId="0" borderId="0" xfId="0" applyFont="1" applyFill="1" applyBorder="1" applyAlignment="1">
      <alignment/>
    </xf>
    <xf numFmtId="2" fontId="4" fillId="2" borderId="2" xfId="0" applyNumberFormat="1" applyFont="1" applyFill="1" applyBorder="1" applyAlignment="1" applyProtection="1">
      <alignment/>
      <protection locked="0"/>
    </xf>
    <xf numFmtId="0" fontId="4" fillId="0" borderId="0" xfId="0" applyFont="1" applyAlignment="1" applyProtection="1">
      <alignment horizontal="center"/>
      <protection locked="0"/>
    </xf>
    <xf numFmtId="164" fontId="7" fillId="0" borderId="0" xfId="0" applyNumberFormat="1" applyFont="1" applyAlignment="1">
      <alignment/>
    </xf>
    <xf numFmtId="2" fontId="7" fillId="0" borderId="0" xfId="0" applyNumberFormat="1" applyFont="1" applyAlignment="1">
      <alignment/>
    </xf>
    <xf numFmtId="0" fontId="7" fillId="0" borderId="1" xfId="0" applyFont="1" applyBorder="1" applyAlignment="1">
      <alignment horizontal="center"/>
    </xf>
    <xf numFmtId="0" fontId="7" fillId="0" borderId="0" xfId="0" applyFont="1" applyBorder="1" applyAlignment="1">
      <alignment horizontal="center"/>
    </xf>
    <xf numFmtId="0" fontId="4" fillId="2" borderId="2" xfId="0" applyFont="1" applyFill="1" applyBorder="1" applyAlignment="1" applyProtection="1">
      <alignment/>
      <protection locked="0"/>
    </xf>
    <xf numFmtId="2" fontId="4" fillId="2" borderId="2" xfId="0" applyNumberFormat="1" applyFont="1" applyFill="1" applyBorder="1" applyAlignment="1" applyProtection="1">
      <alignment horizontal="right"/>
      <protection locked="0"/>
    </xf>
    <xf numFmtId="165" fontId="4" fillId="2" borderId="2" xfId="0" applyNumberFormat="1" applyFont="1" applyFill="1" applyBorder="1" applyAlignment="1" applyProtection="1">
      <alignment/>
      <protection locked="0"/>
    </xf>
    <xf numFmtId="3" fontId="4" fillId="0" borderId="0" xfId="0" applyNumberFormat="1" applyFont="1" applyAlignment="1" applyProtection="1">
      <alignment horizontal="center"/>
      <protection locked="0"/>
    </xf>
    <xf numFmtId="164" fontId="4" fillId="2" borderId="2" xfId="0" applyNumberFormat="1" applyFont="1" applyFill="1" applyBorder="1" applyAlignment="1" applyProtection="1">
      <alignment/>
      <protection locked="0"/>
    </xf>
    <xf numFmtId="2" fontId="10" fillId="2" borderId="2" xfId="0" applyNumberFormat="1" applyFont="1" applyFill="1" applyBorder="1" applyAlignment="1" applyProtection="1">
      <alignment/>
      <protection locked="0"/>
    </xf>
    <xf numFmtId="0" fontId="12" fillId="3" borderId="0" xfId="0" applyFont="1" applyFill="1" applyAlignment="1">
      <alignment/>
    </xf>
    <xf numFmtId="0" fontId="4" fillId="3" borderId="0" xfId="0" applyFont="1" applyFill="1" applyAlignment="1">
      <alignment/>
    </xf>
    <xf numFmtId="0" fontId="11" fillId="3" borderId="0" xfId="0" applyFont="1" applyFill="1" applyAlignment="1">
      <alignment/>
    </xf>
    <xf numFmtId="0" fontId="16" fillId="3" borderId="0" xfId="0" applyFont="1" applyFill="1" applyAlignment="1">
      <alignment/>
    </xf>
    <xf numFmtId="0" fontId="4" fillId="4" borderId="0" xfId="0" applyFont="1" applyFill="1" applyAlignment="1">
      <alignment/>
    </xf>
    <xf numFmtId="0" fontId="3" fillId="5" borderId="3" xfId="0" applyFont="1" applyFill="1" applyBorder="1" applyAlignment="1">
      <alignment/>
    </xf>
    <xf numFmtId="0" fontId="0" fillId="0" borderId="0" xfId="0" applyAlignment="1">
      <alignment/>
    </xf>
    <xf numFmtId="0" fontId="18" fillId="0" borderId="0" xfId="20" applyFont="1" applyAlignment="1">
      <alignment wrapText="1"/>
    </xf>
    <xf numFmtId="0" fontId="0" fillId="0" borderId="0" xfId="0" applyAlignment="1">
      <alignment/>
    </xf>
    <xf numFmtId="0" fontId="14" fillId="0" borderId="0" xfId="0" applyFont="1" applyAlignment="1">
      <alignment horizontal="left" wrapText="1"/>
    </xf>
    <xf numFmtId="0" fontId="11" fillId="6" borderId="4" xfId="0" applyFont="1" applyFill="1" applyBorder="1" applyAlignment="1" applyProtection="1">
      <alignment horizontal="left"/>
      <protection/>
    </xf>
    <xf numFmtId="0" fontId="11" fillId="6" borderId="1" xfId="0" applyFont="1" applyFill="1" applyBorder="1" applyAlignment="1" applyProtection="1">
      <alignment horizontal="left"/>
      <protection/>
    </xf>
    <xf numFmtId="0" fontId="11" fillId="6" borderId="5" xfId="0" applyFont="1" applyFill="1" applyBorder="1" applyAlignment="1" applyProtection="1">
      <alignment horizontal="left"/>
      <protection/>
    </xf>
    <xf numFmtId="0" fontId="4" fillId="2" borderId="4" xfId="0" applyFont="1" applyFill="1" applyBorder="1" applyAlignment="1" applyProtection="1">
      <alignment/>
      <protection locked="0"/>
    </xf>
    <xf numFmtId="0" fontId="17" fillId="0" borderId="1" xfId="0" applyFont="1" applyBorder="1" applyAlignment="1" applyProtection="1">
      <alignment/>
      <protection locked="0"/>
    </xf>
    <xf numFmtId="0" fontId="17" fillId="0" borderId="5" xfId="0" applyFont="1" applyBorder="1" applyAlignment="1" applyProtection="1">
      <alignment/>
      <protection locked="0"/>
    </xf>
    <xf numFmtId="14" fontId="4" fillId="0" borderId="0" xfId="0" applyNumberFormat="1" applyFont="1" applyAlignment="1" applyProtection="1">
      <alignment horizontal="left"/>
      <protection/>
    </xf>
    <xf numFmtId="0" fontId="1"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64</xdr:row>
      <xdr:rowOff>38100</xdr:rowOff>
    </xdr:from>
    <xdr:to>
      <xdr:col>5</xdr:col>
      <xdr:colOff>180975</xdr:colOff>
      <xdr:row>66</xdr:row>
      <xdr:rowOff>76200</xdr:rowOff>
    </xdr:to>
    <xdr:pic>
      <xdr:nvPicPr>
        <xdr:cNvPr id="1" name="Picture 1"/>
        <xdr:cNvPicPr preferRelativeResize="1">
          <a:picLocks noChangeAspect="1"/>
        </xdr:cNvPicPr>
      </xdr:nvPicPr>
      <xdr:blipFill>
        <a:blip r:embed="rId1"/>
        <a:stretch>
          <a:fillRect/>
        </a:stretch>
      </xdr:blipFill>
      <xdr:spPr>
        <a:xfrm>
          <a:off x="257175" y="103632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64</xdr:row>
      <xdr:rowOff>38100</xdr:rowOff>
    </xdr:from>
    <xdr:to>
      <xdr:col>5</xdr:col>
      <xdr:colOff>180975</xdr:colOff>
      <xdr:row>66</xdr:row>
      <xdr:rowOff>76200</xdr:rowOff>
    </xdr:to>
    <xdr:pic>
      <xdr:nvPicPr>
        <xdr:cNvPr id="1" name="Picture 2"/>
        <xdr:cNvPicPr preferRelativeResize="1">
          <a:picLocks noChangeAspect="1"/>
        </xdr:cNvPicPr>
      </xdr:nvPicPr>
      <xdr:blipFill>
        <a:blip r:embed="rId1"/>
        <a:stretch>
          <a:fillRect/>
        </a:stretch>
      </xdr:blipFill>
      <xdr:spPr>
        <a:xfrm>
          <a:off x="257175" y="1036320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vegetablebudgetstomakedecisions.ht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36"/>
  <sheetViews>
    <sheetView showGridLines="0" workbookViewId="0" topLeftCell="A1">
      <selection activeCell="C5" sqref="C5:E5"/>
    </sheetView>
  </sheetViews>
  <sheetFormatPr defaultColWidth="9.00390625" defaultRowHeight="15.75"/>
  <cols>
    <col min="1" max="1" width="1.4921875" style="53" customWidth="1"/>
    <col min="2" max="2" width="1.4921875" style="2" customWidth="1"/>
    <col min="3" max="3" width="17.75390625" style="2" customWidth="1"/>
    <col min="4" max="4" width="0.74609375" style="2" customWidth="1"/>
    <col min="5" max="6" width="9.00390625" style="2" customWidth="1"/>
    <col min="7" max="7" width="9.50390625" style="2" customWidth="1"/>
    <col min="8" max="9" width="9.00390625" style="2" customWidth="1"/>
    <col min="10" max="10" width="15.00390625" style="2" customWidth="1"/>
    <col min="11" max="16384" width="9.00390625" style="2" customWidth="1"/>
  </cols>
  <sheetData>
    <row r="1" s="54" customFormat="1" ht="18.75" thickBot="1">
      <c r="C1" s="54" t="s">
        <v>24</v>
      </c>
    </row>
    <row r="2" spans="1:4" s="27" customFormat="1" ht="15.75" thickTop="1">
      <c r="A2" s="49"/>
      <c r="B2" s="25"/>
      <c r="C2" s="5" t="s">
        <v>56</v>
      </c>
      <c r="D2" s="26"/>
    </row>
    <row r="3" spans="1:11" ht="15.75">
      <c r="A3" s="50"/>
      <c r="B3" s="1"/>
      <c r="C3" s="55" t="s">
        <v>57</v>
      </c>
      <c r="D3" s="55"/>
      <c r="E3" s="55"/>
      <c r="F3" s="55"/>
      <c r="G3" s="55"/>
      <c r="H3" s="57" t="s">
        <v>58</v>
      </c>
      <c r="I3" s="57"/>
      <c r="J3" s="57"/>
      <c r="K3" s="56"/>
    </row>
    <row r="4" spans="1:2" ht="12.75">
      <c r="A4" s="50"/>
      <c r="B4" s="1"/>
    </row>
    <row r="5" spans="1:5" s="23" customFormat="1" ht="12">
      <c r="A5" s="51"/>
      <c r="B5" s="22"/>
      <c r="C5" s="59" t="s">
        <v>21</v>
      </c>
      <c r="D5" s="60"/>
      <c r="E5" s="61"/>
    </row>
    <row r="6" spans="1:5" s="23" customFormat="1" ht="10.5" customHeight="1">
      <c r="A6" s="51"/>
      <c r="B6" s="22"/>
      <c r="C6" s="24"/>
      <c r="D6" s="24"/>
      <c r="E6" s="24"/>
    </row>
    <row r="7" spans="1:5" s="32" customFormat="1" ht="12">
      <c r="A7" s="52"/>
      <c r="B7" s="30"/>
      <c r="C7" s="31" t="s">
        <v>22</v>
      </c>
      <c r="D7" s="31"/>
      <c r="E7" s="31"/>
    </row>
    <row r="8" spans="1:5" ht="12.75">
      <c r="A8" s="50"/>
      <c r="B8" s="1"/>
      <c r="C8" s="62" t="s">
        <v>23</v>
      </c>
      <c r="D8" s="63"/>
      <c r="E8" s="64"/>
    </row>
    <row r="9" spans="1:5" ht="12.75">
      <c r="A9" s="50"/>
      <c r="B9" s="1"/>
      <c r="C9" s="62"/>
      <c r="D9" s="63"/>
      <c r="E9" s="64"/>
    </row>
    <row r="10" spans="1:5" ht="12.75">
      <c r="A10" s="50"/>
      <c r="B10" s="1"/>
      <c r="C10" s="62"/>
      <c r="D10" s="63"/>
      <c r="E10" s="64"/>
    </row>
    <row r="11" spans="1:10" ht="12.75">
      <c r="A11" s="50"/>
      <c r="B11" s="1"/>
      <c r="C11" s="7"/>
      <c r="D11" s="7"/>
      <c r="E11" s="7"/>
      <c r="F11" s="41" t="s">
        <v>0</v>
      </c>
      <c r="G11" s="41" t="s">
        <v>1</v>
      </c>
      <c r="H11" s="41" t="s">
        <v>2</v>
      </c>
      <c r="I11" s="41" t="s">
        <v>3</v>
      </c>
      <c r="J11" s="8"/>
    </row>
    <row r="12" spans="1:10" ht="12.75">
      <c r="A12" s="50"/>
      <c r="B12" s="1"/>
      <c r="C12" s="6" t="s">
        <v>25</v>
      </c>
      <c r="J12" s="8"/>
    </row>
    <row r="13" spans="1:9" ht="12.75">
      <c r="A13" s="50"/>
      <c r="B13" s="1"/>
      <c r="C13" s="2" t="s">
        <v>12</v>
      </c>
      <c r="F13" s="43">
        <v>50</v>
      </c>
      <c r="G13" s="38" t="s">
        <v>4</v>
      </c>
      <c r="H13" s="44">
        <v>3.5</v>
      </c>
      <c r="I13" s="10">
        <f>F13*H13</f>
        <v>175</v>
      </c>
    </row>
    <row r="14" spans="1:9" ht="12.75">
      <c r="A14" s="50"/>
      <c r="B14" s="1"/>
      <c r="C14" s="33" t="s">
        <v>26</v>
      </c>
      <c r="I14" s="39">
        <f>SUM(I13:I13)</f>
        <v>175</v>
      </c>
    </row>
    <row r="15" spans="1:2" ht="12.75">
      <c r="A15" s="50"/>
      <c r="B15" s="1"/>
    </row>
    <row r="16" spans="1:3" ht="12.75">
      <c r="A16" s="50"/>
      <c r="B16" s="1"/>
      <c r="C16" s="6" t="s">
        <v>27</v>
      </c>
    </row>
    <row r="17" spans="1:3" ht="12.75">
      <c r="A17" s="50"/>
      <c r="B17" s="1"/>
      <c r="C17" s="2" t="s">
        <v>8</v>
      </c>
    </row>
    <row r="18" spans="1:9" ht="12.75">
      <c r="A18" s="50"/>
      <c r="B18" s="1"/>
      <c r="C18" s="34" t="s">
        <v>28</v>
      </c>
      <c r="D18" s="35"/>
      <c r="E18" s="36"/>
      <c r="F18" s="43">
        <v>0.75</v>
      </c>
      <c r="G18" s="38" t="s">
        <v>4</v>
      </c>
      <c r="H18" s="37">
        <v>0.6</v>
      </c>
      <c r="I18" s="11">
        <f aca="true" t="shared" si="0" ref="I18:I32">F18*H18</f>
        <v>0.44999999999999996</v>
      </c>
    </row>
    <row r="19" spans="1:9" ht="12.75">
      <c r="A19" s="50"/>
      <c r="B19" s="1"/>
      <c r="C19" s="34" t="s">
        <v>29</v>
      </c>
      <c r="D19" s="35"/>
      <c r="E19" s="36"/>
      <c r="F19" s="43">
        <v>2</v>
      </c>
      <c r="G19" s="38" t="s">
        <v>4</v>
      </c>
      <c r="H19" s="37">
        <v>10</v>
      </c>
      <c r="I19" s="12">
        <f t="shared" si="0"/>
        <v>20</v>
      </c>
    </row>
    <row r="20" spans="1:9" ht="12.75">
      <c r="A20" s="50"/>
      <c r="B20" s="1"/>
      <c r="C20" s="34" t="s">
        <v>30</v>
      </c>
      <c r="D20" s="35"/>
      <c r="F20" s="43">
        <v>6</v>
      </c>
      <c r="G20" s="38" t="s">
        <v>4</v>
      </c>
      <c r="H20" s="37">
        <v>0.15</v>
      </c>
      <c r="I20" s="12">
        <f t="shared" si="0"/>
        <v>0.8999999999999999</v>
      </c>
    </row>
    <row r="21" spans="1:9" ht="12.75">
      <c r="A21" s="50"/>
      <c r="B21" s="1"/>
      <c r="C21" s="34" t="s">
        <v>31</v>
      </c>
      <c r="D21" s="35"/>
      <c r="F21" s="43">
        <v>7</v>
      </c>
      <c r="G21" s="38" t="s">
        <v>9</v>
      </c>
      <c r="H21" s="37">
        <v>0.65</v>
      </c>
      <c r="I21" s="12">
        <f>F21*H21</f>
        <v>4.55</v>
      </c>
    </row>
    <row r="22" spans="1:10" ht="12.75">
      <c r="A22" s="50"/>
      <c r="B22" s="1"/>
      <c r="C22" s="34" t="s">
        <v>32</v>
      </c>
      <c r="F22" s="43">
        <v>0</v>
      </c>
      <c r="G22" s="38" t="s">
        <v>4</v>
      </c>
      <c r="H22" s="37">
        <v>0</v>
      </c>
      <c r="I22" s="12">
        <f>F22*H22</f>
        <v>0</v>
      </c>
      <c r="J22" s="8"/>
    </row>
    <row r="23" spans="1:9" ht="12.75">
      <c r="A23" s="50"/>
      <c r="B23" s="1"/>
      <c r="C23" s="2" t="s">
        <v>5</v>
      </c>
      <c r="D23" s="35"/>
      <c r="G23" s="9"/>
      <c r="H23" s="12"/>
      <c r="I23" s="12"/>
    </row>
    <row r="24" spans="1:9" ht="12.75">
      <c r="A24" s="50"/>
      <c r="B24" s="1"/>
      <c r="C24" s="34" t="s">
        <v>33</v>
      </c>
      <c r="D24" s="35"/>
      <c r="F24" s="43">
        <v>0.05</v>
      </c>
      <c r="G24" s="38" t="s">
        <v>6</v>
      </c>
      <c r="H24" s="37">
        <v>10</v>
      </c>
      <c r="I24" s="12">
        <f>F24*H24</f>
        <v>0.5</v>
      </c>
    </row>
    <row r="25" spans="1:10" ht="12.75">
      <c r="A25" s="50"/>
      <c r="B25" s="1"/>
      <c r="C25" s="34" t="s">
        <v>34</v>
      </c>
      <c r="D25" s="35"/>
      <c r="F25" s="37">
        <v>0.2</v>
      </c>
      <c r="G25" s="38" t="s">
        <v>6</v>
      </c>
      <c r="H25" s="37">
        <v>10</v>
      </c>
      <c r="I25" s="12">
        <f t="shared" si="0"/>
        <v>2</v>
      </c>
      <c r="J25" s="8"/>
    </row>
    <row r="26" spans="1:10" ht="12.75">
      <c r="A26" s="50"/>
      <c r="B26" s="1"/>
      <c r="C26" s="34" t="s">
        <v>35</v>
      </c>
      <c r="D26" s="35"/>
      <c r="F26" s="37">
        <v>0.1</v>
      </c>
      <c r="G26" s="38" t="s">
        <v>6</v>
      </c>
      <c r="H26" s="37">
        <v>10</v>
      </c>
      <c r="I26" s="12">
        <f>F26*H26</f>
        <v>1</v>
      </c>
      <c r="J26" s="8"/>
    </row>
    <row r="27" spans="1:10" ht="12.75">
      <c r="A27" s="50"/>
      <c r="B27" s="1"/>
      <c r="C27" s="34" t="s">
        <v>37</v>
      </c>
      <c r="D27" s="35"/>
      <c r="F27" s="37">
        <v>0.25</v>
      </c>
      <c r="G27" s="38" t="s">
        <v>6</v>
      </c>
      <c r="H27" s="37">
        <v>10</v>
      </c>
      <c r="I27" s="12">
        <f t="shared" si="0"/>
        <v>2.5</v>
      </c>
      <c r="J27" s="8"/>
    </row>
    <row r="28" spans="1:10" ht="12.75">
      <c r="A28" s="50"/>
      <c r="B28" s="1"/>
      <c r="C28" s="34" t="s">
        <v>36</v>
      </c>
      <c r="D28" s="35"/>
      <c r="F28" s="37">
        <v>0.25</v>
      </c>
      <c r="G28" s="38" t="s">
        <v>6</v>
      </c>
      <c r="H28" s="37">
        <v>10</v>
      </c>
      <c r="I28" s="12">
        <f t="shared" si="0"/>
        <v>2.5</v>
      </c>
      <c r="J28" s="8"/>
    </row>
    <row r="29" spans="1:10" ht="12.75">
      <c r="A29" s="50"/>
      <c r="B29" s="1"/>
      <c r="C29" s="34" t="s">
        <v>38</v>
      </c>
      <c r="D29" s="35"/>
      <c r="F29" s="37">
        <v>0.5</v>
      </c>
      <c r="G29" s="38" t="s">
        <v>6</v>
      </c>
      <c r="H29" s="37">
        <v>10</v>
      </c>
      <c r="I29" s="12">
        <f>F29*H29</f>
        <v>5</v>
      </c>
      <c r="J29" s="8"/>
    </row>
    <row r="30" spans="1:10" ht="12.75">
      <c r="A30" s="50"/>
      <c r="B30" s="1"/>
      <c r="C30" s="34" t="s">
        <v>39</v>
      </c>
      <c r="D30" s="35"/>
      <c r="F30" s="37">
        <v>2</v>
      </c>
      <c r="G30" s="38" t="s">
        <v>6</v>
      </c>
      <c r="H30" s="37">
        <v>10</v>
      </c>
      <c r="I30" s="12">
        <f t="shared" si="0"/>
        <v>20</v>
      </c>
      <c r="J30" s="8"/>
    </row>
    <row r="31" spans="1:10" ht="12.75">
      <c r="A31" s="50"/>
      <c r="B31" s="1"/>
      <c r="C31" s="34" t="s">
        <v>32</v>
      </c>
      <c r="F31" s="43">
        <v>0</v>
      </c>
      <c r="G31" s="38" t="s">
        <v>4</v>
      </c>
      <c r="H31" s="37">
        <v>0</v>
      </c>
      <c r="I31" s="12">
        <f>F31*H31</f>
        <v>0</v>
      </c>
      <c r="J31" s="8"/>
    </row>
    <row r="32" spans="1:10" ht="12.75">
      <c r="A32" s="50"/>
      <c r="B32" s="1"/>
      <c r="C32" s="2" t="s">
        <v>13</v>
      </c>
      <c r="F32" s="12">
        <f>SUM(I18:I31)</f>
        <v>59.4</v>
      </c>
      <c r="G32" s="38" t="s">
        <v>7</v>
      </c>
      <c r="H32" s="45">
        <v>0.035</v>
      </c>
      <c r="I32" s="13">
        <f t="shared" si="0"/>
        <v>2.079</v>
      </c>
      <c r="J32" s="8"/>
    </row>
    <row r="33" spans="1:9" ht="12.75">
      <c r="A33" s="50"/>
      <c r="B33" s="1"/>
      <c r="C33" s="33" t="s">
        <v>40</v>
      </c>
      <c r="G33" s="9"/>
      <c r="H33" s="12"/>
      <c r="I33" s="39">
        <f>SUM(I18:I32)</f>
        <v>61.479</v>
      </c>
    </row>
    <row r="34" spans="1:10" ht="12.75">
      <c r="A34" s="50"/>
      <c r="B34" s="1"/>
      <c r="G34" s="9"/>
      <c r="H34" s="12"/>
      <c r="I34" s="12"/>
      <c r="J34" s="8"/>
    </row>
    <row r="35" spans="1:9" ht="12.75">
      <c r="A35" s="50"/>
      <c r="B35" s="1"/>
      <c r="C35" s="6" t="s">
        <v>41</v>
      </c>
      <c r="F35" s="42" t="s">
        <v>0</v>
      </c>
      <c r="G35" s="42" t="s">
        <v>1</v>
      </c>
      <c r="H35" s="42" t="s">
        <v>2</v>
      </c>
      <c r="I35" s="42" t="s">
        <v>3</v>
      </c>
    </row>
    <row r="36" spans="1:9" ht="12.75">
      <c r="A36" s="50"/>
      <c r="B36" s="1"/>
      <c r="C36" s="2" t="s">
        <v>10</v>
      </c>
      <c r="F36" s="2">
        <f>F13</f>
        <v>50</v>
      </c>
      <c r="G36" s="46" t="s">
        <v>11</v>
      </c>
      <c r="H36" s="37">
        <v>0.03</v>
      </c>
      <c r="I36" s="11">
        <f>F36*H36</f>
        <v>1.5</v>
      </c>
    </row>
    <row r="37" spans="1:9" ht="12.75">
      <c r="A37" s="50"/>
      <c r="B37" s="1"/>
      <c r="C37" s="2" t="s">
        <v>5</v>
      </c>
      <c r="G37" s="9"/>
      <c r="H37" s="12"/>
      <c r="I37" s="12"/>
    </row>
    <row r="38" spans="1:9" ht="12.75">
      <c r="A38" s="50"/>
      <c r="B38" s="1"/>
      <c r="C38" s="34" t="s">
        <v>42</v>
      </c>
      <c r="F38" s="37">
        <v>4</v>
      </c>
      <c r="G38" s="38" t="s">
        <v>6</v>
      </c>
      <c r="H38" s="37">
        <v>10</v>
      </c>
      <c r="I38" s="14">
        <f>F38*H38</f>
        <v>40</v>
      </c>
    </row>
    <row r="39" spans="1:9" ht="12.75">
      <c r="A39" s="50"/>
      <c r="B39" s="1"/>
      <c r="C39" s="34" t="s">
        <v>43</v>
      </c>
      <c r="F39" s="37">
        <v>0.3</v>
      </c>
      <c r="G39" s="38" t="s">
        <v>6</v>
      </c>
      <c r="H39" s="37">
        <v>10</v>
      </c>
      <c r="I39" s="14">
        <f>F39*H39</f>
        <v>3</v>
      </c>
    </row>
    <row r="40" spans="1:10" ht="12.75">
      <c r="A40" s="50"/>
      <c r="B40" s="1"/>
      <c r="C40" s="34" t="s">
        <v>32</v>
      </c>
      <c r="F40" s="37">
        <v>0</v>
      </c>
      <c r="G40" s="38" t="s">
        <v>6</v>
      </c>
      <c r="H40" s="37">
        <v>0</v>
      </c>
      <c r="I40" s="15">
        <f>F40*H40</f>
        <v>0</v>
      </c>
      <c r="J40" s="8"/>
    </row>
    <row r="41" spans="1:9" ht="12.75">
      <c r="A41" s="50"/>
      <c r="B41" s="1"/>
      <c r="C41" s="33" t="s">
        <v>44</v>
      </c>
      <c r="G41" s="9"/>
      <c r="H41" s="12"/>
      <c r="I41" s="39">
        <f>SUM(I36:I40)</f>
        <v>44.5</v>
      </c>
    </row>
    <row r="42" spans="1:9" ht="12.75">
      <c r="A42" s="50"/>
      <c r="B42" s="1"/>
      <c r="G42" s="9"/>
      <c r="H42" s="12"/>
      <c r="I42" s="11"/>
    </row>
    <row r="43" spans="1:9" ht="12.75">
      <c r="A43" s="50"/>
      <c r="B43" s="1"/>
      <c r="C43" s="6" t="s">
        <v>45</v>
      </c>
      <c r="G43" s="9"/>
      <c r="H43" s="12"/>
      <c r="I43" s="12"/>
    </row>
    <row r="44" spans="1:9" ht="12.75">
      <c r="A44" s="50"/>
      <c r="B44" s="1"/>
      <c r="C44" s="2" t="s">
        <v>46</v>
      </c>
      <c r="G44" s="9"/>
      <c r="H44" s="12"/>
      <c r="I44" s="11">
        <f>I33+I41</f>
        <v>105.979</v>
      </c>
    </row>
    <row r="45" spans="1:9" ht="12.75">
      <c r="A45" s="50"/>
      <c r="B45" s="1"/>
      <c r="C45" s="2" t="s">
        <v>47</v>
      </c>
      <c r="G45" s="9"/>
      <c r="H45" s="12"/>
      <c r="I45" s="12">
        <f>IF(F13&gt;0,I44/F13,0)</f>
        <v>2.11958</v>
      </c>
    </row>
    <row r="46" spans="1:9" ht="10.5" customHeight="1">
      <c r="A46" s="50"/>
      <c r="B46" s="1"/>
      <c r="G46" s="9"/>
      <c r="I46" s="12"/>
    </row>
    <row r="47" spans="1:9" ht="12.75">
      <c r="A47" s="50"/>
      <c r="B47" s="1"/>
      <c r="C47" s="6" t="s">
        <v>48</v>
      </c>
      <c r="G47" s="9"/>
      <c r="I47" s="12"/>
    </row>
    <row r="48" spans="1:9" ht="12.75">
      <c r="A48" s="50"/>
      <c r="B48" s="1"/>
      <c r="C48" s="34" t="s">
        <v>49</v>
      </c>
      <c r="G48" s="9"/>
      <c r="I48" s="47">
        <v>1.14</v>
      </c>
    </row>
    <row r="49" spans="1:10" ht="12.75">
      <c r="A49" s="50"/>
      <c r="B49" s="1"/>
      <c r="C49" s="34" t="s">
        <v>50</v>
      </c>
      <c r="G49" s="9"/>
      <c r="I49" s="37">
        <v>7.14</v>
      </c>
      <c r="J49" s="8"/>
    </row>
    <row r="50" spans="3:10" ht="12.75">
      <c r="C50" s="34" t="s">
        <v>51</v>
      </c>
      <c r="G50" s="9"/>
      <c r="I50" s="48">
        <v>2.29</v>
      </c>
      <c r="J50" s="8"/>
    </row>
    <row r="51" spans="3:10" ht="12.75">
      <c r="C51" s="33" t="s">
        <v>52</v>
      </c>
      <c r="G51" s="9"/>
      <c r="I51" s="39">
        <f>SUM(I48:I50)</f>
        <v>10.57</v>
      </c>
      <c r="J51" s="8"/>
    </row>
    <row r="52" spans="7:10" ht="12.75">
      <c r="G52" s="9"/>
      <c r="I52" s="12"/>
      <c r="J52" s="8"/>
    </row>
    <row r="53" spans="3:10" ht="12.75">
      <c r="C53" s="6" t="s">
        <v>53</v>
      </c>
      <c r="G53" s="9"/>
      <c r="I53" s="12"/>
      <c r="J53" s="8"/>
    </row>
    <row r="54" spans="3:10" ht="12.75">
      <c r="C54" s="2" t="s">
        <v>46</v>
      </c>
      <c r="G54" s="9"/>
      <c r="I54" s="39">
        <f>I44+I51</f>
        <v>116.549</v>
      </c>
      <c r="J54" s="8"/>
    </row>
    <row r="55" spans="3:9" ht="12.75">
      <c r="C55" s="2" t="str">
        <f>C45</f>
        <v>   Per lb</v>
      </c>
      <c r="G55" s="9"/>
      <c r="I55" s="40">
        <f>IF(F13&gt;0,I54/F13,0)</f>
        <v>2.3309800000000003</v>
      </c>
    </row>
    <row r="56" ht="10.5" customHeight="1">
      <c r="I56" s="40"/>
    </row>
    <row r="57" spans="3:9" ht="12.75">
      <c r="C57" s="6" t="s">
        <v>54</v>
      </c>
      <c r="I57" s="39">
        <f>I14-I44</f>
        <v>69.021</v>
      </c>
    </row>
    <row r="58" spans="3:9" ht="12.75">
      <c r="C58" s="6" t="s">
        <v>55</v>
      </c>
      <c r="I58" s="39">
        <f>I14-I54</f>
        <v>58.45099999999999</v>
      </c>
    </row>
    <row r="59" ht="9.75" customHeight="1">
      <c r="I59" s="12"/>
    </row>
    <row r="60" spans="3:9" ht="9" customHeight="1">
      <c r="C60" s="8"/>
      <c r="I60" s="12"/>
    </row>
    <row r="61" spans="3:9" ht="12.75">
      <c r="C61" s="16" t="s">
        <v>14</v>
      </c>
      <c r="D61" s="17"/>
      <c r="E61" s="18"/>
      <c r="F61" s="19"/>
      <c r="G61" s="19"/>
      <c r="H61" s="19"/>
      <c r="I61" s="19"/>
    </row>
    <row r="62" spans="3:9" ht="12.75">
      <c r="C62" s="20" t="s">
        <v>15</v>
      </c>
      <c r="D62" s="3"/>
      <c r="E62" s="3"/>
      <c r="G62" s="3"/>
      <c r="H62" s="3"/>
      <c r="I62" s="3"/>
    </row>
    <row r="63" spans="3:9" ht="12.75">
      <c r="C63" s="21" t="s">
        <v>16</v>
      </c>
      <c r="G63" s="3"/>
      <c r="H63" s="3"/>
      <c r="I63" s="3"/>
    </row>
    <row r="64" spans="3:9" ht="12.75">
      <c r="C64" s="65">
        <f ca="1">TODAY()</f>
        <v>38953</v>
      </c>
      <c r="D64" s="65"/>
      <c r="E64" s="3"/>
      <c r="F64" s="3"/>
      <c r="G64" s="3"/>
      <c r="H64" s="4"/>
      <c r="I64" s="3"/>
    </row>
    <row r="65" ht="12.75">
      <c r="C65" s="2" t="s">
        <v>17</v>
      </c>
    </row>
    <row r="66" ht="12.75">
      <c r="C66" s="2" t="s">
        <v>17</v>
      </c>
    </row>
    <row r="67" ht="12.75"/>
    <row r="68" spans="3:9" ht="12.75">
      <c r="C68" s="28" t="s">
        <v>18</v>
      </c>
      <c r="D68" s="29"/>
      <c r="E68" s="29"/>
      <c r="F68" s="29"/>
      <c r="G68" s="29"/>
      <c r="H68" s="29"/>
      <c r="I68" s="29"/>
    </row>
    <row r="69" spans="3:9" ht="24.75" customHeight="1">
      <c r="C69" s="58" t="s">
        <v>19</v>
      </c>
      <c r="D69" s="58"/>
      <c r="E69" s="58"/>
      <c r="F69" s="58"/>
      <c r="G69" s="58"/>
      <c r="H69" s="58"/>
      <c r="I69" s="58"/>
    </row>
    <row r="70" spans="3:9" ht="21" customHeight="1">
      <c r="C70" s="58"/>
      <c r="D70" s="58"/>
      <c r="E70" s="58"/>
      <c r="F70" s="58"/>
      <c r="G70" s="58"/>
      <c r="H70" s="58"/>
      <c r="I70" s="58"/>
    </row>
    <row r="71" spans="3:9" ht="18.75" customHeight="1">
      <c r="C71" s="58" t="s">
        <v>20</v>
      </c>
      <c r="D71" s="58"/>
      <c r="E71" s="58"/>
      <c r="F71" s="58"/>
      <c r="G71" s="58"/>
      <c r="H71" s="58"/>
      <c r="I71" s="58"/>
    </row>
    <row r="72" ht="12.75">
      <c r="I72" s="12"/>
    </row>
    <row r="73" ht="12.75">
      <c r="I73" s="12"/>
    </row>
    <row r="74" ht="12.75">
      <c r="I74" s="12"/>
    </row>
    <row r="75" ht="12.75">
      <c r="I75" s="12"/>
    </row>
    <row r="76" ht="12.75">
      <c r="I76" s="12"/>
    </row>
    <row r="77" ht="12.75">
      <c r="I77" s="12"/>
    </row>
    <row r="78" ht="12.75">
      <c r="I78" s="12"/>
    </row>
    <row r="79" ht="12.75">
      <c r="I79" s="12"/>
    </row>
    <row r="80" ht="12.75">
      <c r="I80" s="12"/>
    </row>
    <row r="81" ht="12.75">
      <c r="I81" s="12"/>
    </row>
    <row r="82" ht="12.75">
      <c r="I82" s="12"/>
    </row>
    <row r="83" ht="12.75">
      <c r="I83" s="12"/>
    </row>
    <row r="84" ht="12.75">
      <c r="I84" s="12"/>
    </row>
    <row r="85" ht="12.75">
      <c r="I85" s="12"/>
    </row>
    <row r="86" ht="12.75">
      <c r="I86" s="12"/>
    </row>
    <row r="87" ht="12.75">
      <c r="I87" s="12"/>
    </row>
    <row r="88" ht="12.75">
      <c r="I88" s="12"/>
    </row>
    <row r="89" ht="12.75">
      <c r="I89" s="12"/>
    </row>
    <row r="90" ht="12.75">
      <c r="I90" s="12"/>
    </row>
    <row r="91" spans="1:9" ht="12.75">
      <c r="A91" s="50"/>
      <c r="B91" s="1"/>
      <c r="I91" s="12"/>
    </row>
    <row r="92" spans="1:9" ht="12.75">
      <c r="A92" s="50"/>
      <c r="B92" s="1"/>
      <c r="I92" s="12"/>
    </row>
    <row r="93" spans="1:9" ht="12.75">
      <c r="A93" s="50"/>
      <c r="B93" s="1"/>
      <c r="I93" s="12"/>
    </row>
    <row r="94" spans="1:9" ht="12.75">
      <c r="A94" s="50"/>
      <c r="B94" s="1"/>
      <c r="I94" s="12"/>
    </row>
    <row r="95" spans="1:9" ht="12.75">
      <c r="A95" s="50"/>
      <c r="B95" s="1"/>
      <c r="I95" s="12"/>
    </row>
    <row r="96" spans="1:9" ht="12.75">
      <c r="A96" s="50"/>
      <c r="B96" s="1"/>
      <c r="I96" s="12"/>
    </row>
    <row r="97" spans="1:9" ht="12.75">
      <c r="A97" s="50"/>
      <c r="B97" s="1"/>
      <c r="I97" s="12"/>
    </row>
    <row r="98" spans="1:9" ht="12.75">
      <c r="A98" s="50"/>
      <c r="B98" s="1"/>
      <c r="I98" s="12"/>
    </row>
    <row r="99" spans="1:9" ht="12.75">
      <c r="A99" s="50"/>
      <c r="B99" s="1"/>
      <c r="I99" s="12"/>
    </row>
    <row r="100" spans="1:9" ht="12.75">
      <c r="A100" s="50"/>
      <c r="B100" s="1"/>
      <c r="I100" s="12"/>
    </row>
    <row r="101" spans="1:9" ht="12.75">
      <c r="A101" s="50"/>
      <c r="B101" s="1"/>
      <c r="I101" s="12"/>
    </row>
    <row r="102" ht="12.75">
      <c r="I102" s="12"/>
    </row>
    <row r="103" ht="12.75">
      <c r="I103" s="12"/>
    </row>
    <row r="104" ht="12.75">
      <c r="I104" s="12"/>
    </row>
    <row r="105" ht="12.75">
      <c r="I105" s="12"/>
    </row>
    <row r="106" ht="12.75">
      <c r="I106" s="12"/>
    </row>
    <row r="107" ht="12.75">
      <c r="I107" s="12"/>
    </row>
    <row r="108" ht="12.75">
      <c r="I108" s="12"/>
    </row>
    <row r="109" ht="12.75">
      <c r="I109" s="12"/>
    </row>
    <row r="110" ht="12.75">
      <c r="I110" s="12"/>
    </row>
    <row r="111" ht="12.75">
      <c r="I111" s="12"/>
    </row>
    <row r="112" ht="12.75">
      <c r="I112" s="12"/>
    </row>
    <row r="113" ht="12.75">
      <c r="I113" s="12"/>
    </row>
    <row r="114" ht="12.75">
      <c r="I114" s="12"/>
    </row>
    <row r="115" ht="12.75">
      <c r="I115" s="12"/>
    </row>
    <row r="116" ht="12.75">
      <c r="I116" s="12"/>
    </row>
    <row r="117" ht="12.75">
      <c r="I117" s="12"/>
    </row>
    <row r="118" ht="12.75">
      <c r="I118" s="12"/>
    </row>
    <row r="119" ht="12.75">
      <c r="I119" s="12"/>
    </row>
    <row r="120" ht="12.75">
      <c r="I120" s="12"/>
    </row>
    <row r="121" ht="12.75">
      <c r="I121" s="12"/>
    </row>
    <row r="122" ht="12.75">
      <c r="I122" s="12"/>
    </row>
    <row r="123" ht="12.75">
      <c r="I123" s="12"/>
    </row>
    <row r="124" ht="12.75">
      <c r="I124" s="12"/>
    </row>
    <row r="125" ht="12.75">
      <c r="I125" s="12"/>
    </row>
    <row r="126" ht="12.75">
      <c r="I126" s="12"/>
    </row>
    <row r="127" ht="12.75">
      <c r="I127" s="12"/>
    </row>
    <row r="128" ht="12.75">
      <c r="I128" s="12"/>
    </row>
    <row r="129" ht="12.75">
      <c r="I129" s="12"/>
    </row>
    <row r="130" ht="12.75">
      <c r="I130" s="12"/>
    </row>
    <row r="131" ht="12.75">
      <c r="I131" s="12"/>
    </row>
    <row r="132" ht="12.75">
      <c r="I132" s="12"/>
    </row>
    <row r="133" ht="12.75">
      <c r="I133" s="12"/>
    </row>
    <row r="134" ht="12.75">
      <c r="I134" s="12"/>
    </row>
    <row r="135" ht="12.75">
      <c r="I135" s="12"/>
    </row>
    <row r="136" ht="12.75">
      <c r="I136" s="12"/>
    </row>
  </sheetData>
  <sheetProtection/>
  <mergeCells count="8">
    <mergeCell ref="H3:J3"/>
    <mergeCell ref="C69:I70"/>
    <mergeCell ref="C71:I71"/>
    <mergeCell ref="C5:E5"/>
    <mergeCell ref="C8:E8"/>
    <mergeCell ref="C9:E9"/>
    <mergeCell ref="C10:E10"/>
    <mergeCell ref="C64:D64"/>
  </mergeCells>
  <hyperlinks>
    <hyperlink ref="C62" r:id="rId1" display="Author: Craig Chase"/>
  </hyperlinks>
  <printOptions/>
  <pageMargins left="0.75" right="0.75" top="0.75" bottom="0.75" header="0.5" footer="0.5"/>
  <pageSetup fitToHeight="1" fitToWidth="1" horizontalDpi="300" verticalDpi="300" orientation="portrait" scale="76" r:id="rId3"/>
  <drawing r:id="rId2"/>
</worksheet>
</file>

<file path=xl/worksheets/sheet2.xml><?xml version="1.0" encoding="utf-8"?>
<worksheet xmlns="http://schemas.openxmlformats.org/spreadsheetml/2006/main" xmlns:r="http://schemas.openxmlformats.org/officeDocument/2006/relationships">
  <dimension ref="A1:K136"/>
  <sheetViews>
    <sheetView showGridLines="0" tabSelected="1" workbookViewId="0" topLeftCell="A1">
      <selection activeCell="C5" sqref="C5:E5"/>
    </sheetView>
  </sheetViews>
  <sheetFormatPr defaultColWidth="9.00390625" defaultRowHeight="15.75"/>
  <cols>
    <col min="1" max="1" width="1.4921875" style="53" customWidth="1"/>
    <col min="2" max="2" width="1.4921875" style="2" customWidth="1"/>
    <col min="3" max="3" width="17.75390625" style="2" customWidth="1"/>
    <col min="4" max="4" width="0.74609375" style="2" customWidth="1"/>
    <col min="5" max="6" width="9.00390625" style="2" customWidth="1"/>
    <col min="7" max="7" width="9.50390625" style="2" customWidth="1"/>
    <col min="8" max="9" width="9.00390625" style="2" customWidth="1"/>
    <col min="10" max="10" width="14.75390625" style="2" customWidth="1"/>
    <col min="11" max="16384" width="9.00390625" style="2" customWidth="1"/>
  </cols>
  <sheetData>
    <row r="1" s="54" customFormat="1" ht="18.75" thickBot="1">
      <c r="C1" s="54" t="s">
        <v>24</v>
      </c>
    </row>
    <row r="2" spans="1:4" s="27" customFormat="1" ht="15.75" thickTop="1">
      <c r="A2" s="49"/>
      <c r="B2" s="25"/>
      <c r="C2" s="5" t="s">
        <v>56</v>
      </c>
      <c r="D2" s="26"/>
    </row>
    <row r="3" spans="1:11" ht="15.75">
      <c r="A3" s="50"/>
      <c r="B3" s="1"/>
      <c r="C3" s="55" t="s">
        <v>57</v>
      </c>
      <c r="D3" s="55"/>
      <c r="E3" s="55"/>
      <c r="F3" s="55"/>
      <c r="G3" s="55"/>
      <c r="H3" s="66" t="s">
        <v>59</v>
      </c>
      <c r="I3" s="66"/>
      <c r="J3" s="66"/>
      <c r="K3" s="56"/>
    </row>
    <row r="4" spans="1:2" ht="12.75">
      <c r="A4" s="50"/>
      <c r="B4" s="1"/>
    </row>
    <row r="5" spans="1:5" s="23" customFormat="1" ht="12">
      <c r="A5" s="51"/>
      <c r="B5" s="22"/>
      <c r="C5" s="59" t="s">
        <v>21</v>
      </c>
      <c r="D5" s="60"/>
      <c r="E5" s="61"/>
    </row>
    <row r="6" spans="1:5" s="23" customFormat="1" ht="10.5" customHeight="1">
      <c r="A6" s="51"/>
      <c r="B6" s="22"/>
      <c r="C6" s="24"/>
      <c r="D6" s="24"/>
      <c r="E6" s="24"/>
    </row>
    <row r="7" spans="1:5" s="32" customFormat="1" ht="12">
      <c r="A7" s="52"/>
      <c r="B7" s="30"/>
      <c r="C7" s="31" t="s">
        <v>22</v>
      </c>
      <c r="D7" s="31"/>
      <c r="E7" s="31"/>
    </row>
    <row r="8" spans="1:5" ht="12.75">
      <c r="A8" s="50"/>
      <c r="B8" s="1"/>
      <c r="C8" s="62"/>
      <c r="D8" s="63"/>
      <c r="E8" s="64"/>
    </row>
    <row r="9" spans="1:5" ht="12.75">
      <c r="A9" s="50"/>
      <c r="B9" s="1"/>
      <c r="C9" s="62"/>
      <c r="D9" s="63"/>
      <c r="E9" s="64"/>
    </row>
    <row r="10" spans="1:5" ht="12.75">
      <c r="A10" s="50"/>
      <c r="B10" s="1"/>
      <c r="C10" s="62"/>
      <c r="D10" s="63"/>
      <c r="E10" s="64"/>
    </row>
    <row r="11" spans="1:10" ht="12.75">
      <c r="A11" s="50"/>
      <c r="B11" s="1"/>
      <c r="C11" s="7"/>
      <c r="D11" s="7"/>
      <c r="E11" s="7"/>
      <c r="F11" s="41" t="s">
        <v>0</v>
      </c>
      <c r="G11" s="41" t="s">
        <v>1</v>
      </c>
      <c r="H11" s="41" t="s">
        <v>2</v>
      </c>
      <c r="I11" s="41" t="s">
        <v>3</v>
      </c>
      <c r="J11" s="8"/>
    </row>
    <row r="12" spans="1:10" ht="12.75">
      <c r="A12" s="50"/>
      <c r="B12" s="1"/>
      <c r="C12" s="6" t="s">
        <v>25</v>
      </c>
      <c r="J12" s="8"/>
    </row>
    <row r="13" spans="1:9" ht="12.75">
      <c r="A13" s="50"/>
      <c r="B13" s="1"/>
      <c r="C13" s="2" t="s">
        <v>12</v>
      </c>
      <c r="F13" s="43"/>
      <c r="G13" s="38" t="s">
        <v>4</v>
      </c>
      <c r="H13" s="44"/>
      <c r="I13" s="10">
        <f>F13*H13</f>
        <v>0</v>
      </c>
    </row>
    <row r="14" spans="1:9" ht="12.75">
      <c r="A14" s="50"/>
      <c r="B14" s="1"/>
      <c r="C14" s="33" t="s">
        <v>26</v>
      </c>
      <c r="I14" s="39">
        <f>SUM(I13:I13)</f>
        <v>0</v>
      </c>
    </row>
    <row r="15" spans="1:2" ht="12.75">
      <c r="A15" s="50"/>
      <c r="B15" s="1"/>
    </row>
    <row r="16" spans="1:3" ht="12.75">
      <c r="A16" s="50"/>
      <c r="B16" s="1"/>
      <c r="C16" s="6" t="s">
        <v>27</v>
      </c>
    </row>
    <row r="17" spans="1:3" ht="12.75">
      <c r="A17" s="50"/>
      <c r="B17" s="1"/>
      <c r="C17" s="2" t="s">
        <v>8</v>
      </c>
    </row>
    <row r="18" spans="1:9" ht="12.75">
      <c r="A18" s="50"/>
      <c r="B18" s="1"/>
      <c r="C18" s="34" t="s">
        <v>28</v>
      </c>
      <c r="D18" s="35"/>
      <c r="E18" s="36"/>
      <c r="F18" s="43"/>
      <c r="G18" s="38" t="s">
        <v>4</v>
      </c>
      <c r="H18" s="37"/>
      <c r="I18" s="11">
        <f aca="true" t="shared" si="0" ref="I18:I32">F18*H18</f>
        <v>0</v>
      </c>
    </row>
    <row r="19" spans="1:9" ht="12.75">
      <c r="A19" s="50"/>
      <c r="B19" s="1"/>
      <c r="C19" s="34" t="s">
        <v>29</v>
      </c>
      <c r="D19" s="35"/>
      <c r="E19" s="36"/>
      <c r="F19" s="43"/>
      <c r="G19" s="38" t="s">
        <v>4</v>
      </c>
      <c r="H19" s="37"/>
      <c r="I19" s="12">
        <f t="shared" si="0"/>
        <v>0</v>
      </c>
    </row>
    <row r="20" spans="1:9" ht="12.75">
      <c r="A20" s="50"/>
      <c r="B20" s="1"/>
      <c r="C20" s="34" t="s">
        <v>30</v>
      </c>
      <c r="D20" s="35"/>
      <c r="F20" s="43"/>
      <c r="G20" s="38" t="s">
        <v>4</v>
      </c>
      <c r="H20" s="37"/>
      <c r="I20" s="12">
        <f t="shared" si="0"/>
        <v>0</v>
      </c>
    </row>
    <row r="21" spans="1:9" ht="12.75">
      <c r="A21" s="50"/>
      <c r="B21" s="1"/>
      <c r="C21" s="34" t="s">
        <v>31</v>
      </c>
      <c r="D21" s="35"/>
      <c r="F21" s="43"/>
      <c r="G21" s="38" t="s">
        <v>9</v>
      </c>
      <c r="H21" s="37"/>
      <c r="I21" s="12">
        <f>F21*H21</f>
        <v>0</v>
      </c>
    </row>
    <row r="22" spans="1:10" ht="12.75">
      <c r="A22" s="50"/>
      <c r="B22" s="1"/>
      <c r="C22" s="34" t="s">
        <v>32</v>
      </c>
      <c r="F22" s="43"/>
      <c r="G22" s="38" t="s">
        <v>4</v>
      </c>
      <c r="H22" s="37"/>
      <c r="I22" s="12">
        <f>F22*H22</f>
        <v>0</v>
      </c>
      <c r="J22" s="8"/>
    </row>
    <row r="23" spans="1:9" ht="12.75">
      <c r="A23" s="50"/>
      <c r="B23" s="1"/>
      <c r="C23" s="2" t="s">
        <v>5</v>
      </c>
      <c r="D23" s="35"/>
      <c r="G23" s="9"/>
      <c r="H23" s="12"/>
      <c r="I23" s="12"/>
    </row>
    <row r="24" spans="1:9" ht="12.75">
      <c r="A24" s="50"/>
      <c r="B24" s="1"/>
      <c r="C24" s="34" t="s">
        <v>33</v>
      </c>
      <c r="D24" s="35"/>
      <c r="F24" s="43"/>
      <c r="G24" s="38" t="s">
        <v>6</v>
      </c>
      <c r="H24" s="37"/>
      <c r="I24" s="12">
        <f>F24*H24</f>
        <v>0</v>
      </c>
    </row>
    <row r="25" spans="1:10" ht="12.75">
      <c r="A25" s="50"/>
      <c r="B25" s="1"/>
      <c r="C25" s="34" t="s">
        <v>34</v>
      </c>
      <c r="D25" s="35"/>
      <c r="F25" s="37"/>
      <c r="G25" s="38" t="s">
        <v>6</v>
      </c>
      <c r="H25" s="37"/>
      <c r="I25" s="12">
        <f t="shared" si="0"/>
        <v>0</v>
      </c>
      <c r="J25" s="8"/>
    </row>
    <row r="26" spans="1:10" ht="12.75">
      <c r="A26" s="50"/>
      <c r="B26" s="1"/>
      <c r="C26" s="34" t="s">
        <v>35</v>
      </c>
      <c r="D26" s="35"/>
      <c r="F26" s="37"/>
      <c r="G26" s="38" t="s">
        <v>6</v>
      </c>
      <c r="H26" s="37"/>
      <c r="I26" s="12">
        <f>F26*H26</f>
        <v>0</v>
      </c>
      <c r="J26" s="8"/>
    </row>
    <row r="27" spans="1:10" ht="12.75">
      <c r="A27" s="50"/>
      <c r="B27" s="1"/>
      <c r="C27" s="34" t="s">
        <v>37</v>
      </c>
      <c r="D27" s="35"/>
      <c r="F27" s="37"/>
      <c r="G27" s="38" t="s">
        <v>6</v>
      </c>
      <c r="H27" s="37"/>
      <c r="I27" s="12">
        <f t="shared" si="0"/>
        <v>0</v>
      </c>
      <c r="J27" s="8"/>
    </row>
    <row r="28" spans="1:10" ht="12.75">
      <c r="A28" s="50"/>
      <c r="B28" s="1"/>
      <c r="C28" s="34" t="s">
        <v>36</v>
      </c>
      <c r="D28" s="35"/>
      <c r="F28" s="37"/>
      <c r="G28" s="38" t="s">
        <v>6</v>
      </c>
      <c r="H28" s="37"/>
      <c r="I28" s="12">
        <f t="shared" si="0"/>
        <v>0</v>
      </c>
      <c r="J28" s="8"/>
    </row>
    <row r="29" spans="1:10" ht="12.75">
      <c r="A29" s="50"/>
      <c r="B29" s="1"/>
      <c r="C29" s="34" t="s">
        <v>38</v>
      </c>
      <c r="D29" s="35"/>
      <c r="F29" s="37"/>
      <c r="G29" s="38" t="s">
        <v>6</v>
      </c>
      <c r="H29" s="37"/>
      <c r="I29" s="12">
        <f>F29*H29</f>
        <v>0</v>
      </c>
      <c r="J29" s="8"/>
    </row>
    <row r="30" spans="1:10" ht="12.75">
      <c r="A30" s="50"/>
      <c r="B30" s="1"/>
      <c r="C30" s="34" t="s">
        <v>39</v>
      </c>
      <c r="D30" s="35"/>
      <c r="F30" s="37"/>
      <c r="G30" s="38" t="s">
        <v>6</v>
      </c>
      <c r="H30" s="37"/>
      <c r="I30" s="12">
        <f t="shared" si="0"/>
        <v>0</v>
      </c>
      <c r="J30" s="8"/>
    </row>
    <row r="31" spans="1:10" ht="12.75">
      <c r="A31" s="50"/>
      <c r="B31" s="1"/>
      <c r="C31" s="34" t="s">
        <v>32</v>
      </c>
      <c r="F31" s="43"/>
      <c r="G31" s="38" t="s">
        <v>4</v>
      </c>
      <c r="H31" s="37"/>
      <c r="I31" s="12">
        <f>F31*H31</f>
        <v>0</v>
      </c>
      <c r="J31" s="8"/>
    </row>
    <row r="32" spans="1:10" ht="12.75">
      <c r="A32" s="50"/>
      <c r="B32" s="1"/>
      <c r="C32" s="2" t="s">
        <v>13</v>
      </c>
      <c r="F32" s="12">
        <f>SUM(I18:I31)</f>
        <v>0</v>
      </c>
      <c r="G32" s="38" t="s">
        <v>7</v>
      </c>
      <c r="H32" s="45"/>
      <c r="I32" s="13">
        <f t="shared" si="0"/>
        <v>0</v>
      </c>
      <c r="J32" s="8"/>
    </row>
    <row r="33" spans="1:9" ht="12.75">
      <c r="A33" s="50"/>
      <c r="B33" s="1"/>
      <c r="C33" s="33" t="s">
        <v>40</v>
      </c>
      <c r="G33" s="9"/>
      <c r="H33" s="12"/>
      <c r="I33" s="39">
        <f>SUM(I18:I32)</f>
        <v>0</v>
      </c>
    </row>
    <row r="34" spans="1:10" ht="12.75">
      <c r="A34" s="50"/>
      <c r="B34" s="1"/>
      <c r="G34" s="9"/>
      <c r="H34" s="12"/>
      <c r="I34" s="12"/>
      <c r="J34" s="8"/>
    </row>
    <row r="35" spans="1:9" ht="12.75">
      <c r="A35" s="50"/>
      <c r="B35" s="1"/>
      <c r="C35" s="6" t="s">
        <v>41</v>
      </c>
      <c r="F35" s="42" t="s">
        <v>0</v>
      </c>
      <c r="G35" s="42" t="s">
        <v>1</v>
      </c>
      <c r="H35" s="42" t="s">
        <v>2</v>
      </c>
      <c r="I35" s="42" t="s">
        <v>3</v>
      </c>
    </row>
    <row r="36" spans="1:9" ht="12.75">
      <c r="A36" s="50"/>
      <c r="B36" s="1"/>
      <c r="C36" s="2" t="s">
        <v>10</v>
      </c>
      <c r="F36" s="2">
        <f>F13</f>
        <v>0</v>
      </c>
      <c r="G36" s="46" t="s">
        <v>11</v>
      </c>
      <c r="H36" s="37"/>
      <c r="I36" s="11">
        <f>F36*H36</f>
        <v>0</v>
      </c>
    </row>
    <row r="37" spans="1:9" ht="12.75">
      <c r="A37" s="50"/>
      <c r="B37" s="1"/>
      <c r="C37" s="2" t="s">
        <v>5</v>
      </c>
      <c r="G37" s="9"/>
      <c r="H37" s="12"/>
      <c r="I37" s="12"/>
    </row>
    <row r="38" spans="1:9" ht="12.75">
      <c r="A38" s="50"/>
      <c r="B38" s="1"/>
      <c r="C38" s="34" t="s">
        <v>42</v>
      </c>
      <c r="F38" s="37"/>
      <c r="G38" s="38" t="s">
        <v>6</v>
      </c>
      <c r="H38" s="37"/>
      <c r="I38" s="14">
        <f>F38*H38</f>
        <v>0</v>
      </c>
    </row>
    <row r="39" spans="1:9" ht="12.75">
      <c r="A39" s="50"/>
      <c r="B39" s="1"/>
      <c r="C39" s="34" t="s">
        <v>43</v>
      </c>
      <c r="F39" s="37"/>
      <c r="G39" s="38" t="s">
        <v>6</v>
      </c>
      <c r="H39" s="37"/>
      <c r="I39" s="14">
        <f>F39*H39</f>
        <v>0</v>
      </c>
    </row>
    <row r="40" spans="1:10" ht="12.75">
      <c r="A40" s="50"/>
      <c r="B40" s="1"/>
      <c r="C40" s="34" t="s">
        <v>32</v>
      </c>
      <c r="F40" s="37"/>
      <c r="G40" s="38" t="s">
        <v>6</v>
      </c>
      <c r="H40" s="37"/>
      <c r="I40" s="15">
        <f>F40*H40</f>
        <v>0</v>
      </c>
      <c r="J40" s="8"/>
    </row>
    <row r="41" spans="1:9" ht="12.75">
      <c r="A41" s="50"/>
      <c r="B41" s="1"/>
      <c r="C41" s="33" t="s">
        <v>44</v>
      </c>
      <c r="G41" s="9"/>
      <c r="H41" s="12"/>
      <c r="I41" s="39">
        <f>SUM(I36:I40)</f>
        <v>0</v>
      </c>
    </row>
    <row r="42" spans="1:9" ht="12.75">
      <c r="A42" s="50"/>
      <c r="B42" s="1"/>
      <c r="G42" s="9"/>
      <c r="H42" s="12"/>
      <c r="I42" s="11"/>
    </row>
    <row r="43" spans="1:9" ht="12.75">
      <c r="A43" s="50"/>
      <c r="B43" s="1"/>
      <c r="C43" s="6" t="s">
        <v>45</v>
      </c>
      <c r="G43" s="9"/>
      <c r="H43" s="12"/>
      <c r="I43" s="12"/>
    </row>
    <row r="44" spans="1:9" ht="12.75">
      <c r="A44" s="50"/>
      <c r="B44" s="1"/>
      <c r="C44" s="2" t="s">
        <v>46</v>
      </c>
      <c r="G44" s="9"/>
      <c r="H44" s="12"/>
      <c r="I44" s="11">
        <f>I33+I41</f>
        <v>0</v>
      </c>
    </row>
    <row r="45" spans="1:9" ht="12.75">
      <c r="A45" s="50"/>
      <c r="B45" s="1"/>
      <c r="C45" s="2" t="s">
        <v>47</v>
      </c>
      <c r="G45" s="9"/>
      <c r="H45" s="12"/>
      <c r="I45" s="12">
        <f>IF(F13&gt;0,I44/F13,0)</f>
        <v>0</v>
      </c>
    </row>
    <row r="46" spans="1:9" ht="10.5" customHeight="1">
      <c r="A46" s="50"/>
      <c r="B46" s="1"/>
      <c r="G46" s="9"/>
      <c r="I46" s="12"/>
    </row>
    <row r="47" spans="1:9" ht="12.75">
      <c r="A47" s="50"/>
      <c r="B47" s="1"/>
      <c r="C47" s="6" t="s">
        <v>48</v>
      </c>
      <c r="G47" s="9"/>
      <c r="I47" s="12"/>
    </row>
    <row r="48" spans="1:9" ht="12.75">
      <c r="A48" s="50"/>
      <c r="B48" s="1"/>
      <c r="C48" s="34" t="s">
        <v>49</v>
      </c>
      <c r="G48" s="9"/>
      <c r="I48" s="47"/>
    </row>
    <row r="49" spans="1:10" ht="12.75">
      <c r="A49" s="50"/>
      <c r="B49" s="1"/>
      <c r="C49" s="34" t="s">
        <v>50</v>
      </c>
      <c r="G49" s="9"/>
      <c r="I49" s="37"/>
      <c r="J49" s="8"/>
    </row>
    <row r="50" spans="3:10" ht="12.75">
      <c r="C50" s="34" t="s">
        <v>51</v>
      </c>
      <c r="G50" s="9"/>
      <c r="I50" s="48"/>
      <c r="J50" s="8"/>
    </row>
    <row r="51" spans="3:10" ht="12.75">
      <c r="C51" s="33" t="s">
        <v>52</v>
      </c>
      <c r="G51" s="9"/>
      <c r="I51" s="39">
        <f>SUM(I48:I50)</f>
        <v>0</v>
      </c>
      <c r="J51" s="8"/>
    </row>
    <row r="52" spans="7:10" ht="12.75">
      <c r="G52" s="9"/>
      <c r="I52" s="12"/>
      <c r="J52" s="8"/>
    </row>
    <row r="53" spans="3:10" ht="12.75">
      <c r="C53" s="6" t="s">
        <v>53</v>
      </c>
      <c r="G53" s="9"/>
      <c r="I53" s="12"/>
      <c r="J53" s="8"/>
    </row>
    <row r="54" spans="3:10" ht="12.75">
      <c r="C54" s="2" t="s">
        <v>46</v>
      </c>
      <c r="G54" s="9"/>
      <c r="I54" s="39">
        <f>I44+I51</f>
        <v>0</v>
      </c>
      <c r="J54" s="8"/>
    </row>
    <row r="55" spans="3:9" ht="12.75">
      <c r="C55" s="2" t="str">
        <f>C45</f>
        <v>   Per lb</v>
      </c>
      <c r="G55" s="9"/>
      <c r="I55" s="40">
        <f>IF(F13&gt;0,I54/F13,0)</f>
        <v>0</v>
      </c>
    </row>
    <row r="56" ht="10.5" customHeight="1">
      <c r="I56" s="40"/>
    </row>
    <row r="57" spans="3:9" ht="12.75">
      <c r="C57" s="6" t="s">
        <v>54</v>
      </c>
      <c r="I57" s="39">
        <f>I14-I44</f>
        <v>0</v>
      </c>
    </row>
    <row r="58" spans="3:9" ht="12.75">
      <c r="C58" s="6" t="s">
        <v>55</v>
      </c>
      <c r="I58" s="39">
        <f>I14-I54</f>
        <v>0</v>
      </c>
    </row>
    <row r="59" ht="9.75" customHeight="1">
      <c r="I59" s="12"/>
    </row>
    <row r="60" spans="3:9" ht="9" customHeight="1">
      <c r="C60" s="8"/>
      <c r="I60" s="12"/>
    </row>
    <row r="61" spans="3:9" ht="12.75">
      <c r="C61" s="16" t="s">
        <v>14</v>
      </c>
      <c r="D61" s="17"/>
      <c r="E61" s="18"/>
      <c r="F61" s="19"/>
      <c r="G61" s="19"/>
      <c r="H61" s="19"/>
      <c r="I61" s="19"/>
    </row>
    <row r="62" spans="3:9" ht="12.75">
      <c r="C62" s="20" t="s">
        <v>15</v>
      </c>
      <c r="D62" s="3"/>
      <c r="E62" s="3"/>
      <c r="G62" s="3"/>
      <c r="H62" s="3"/>
      <c r="I62" s="3"/>
    </row>
    <row r="63" spans="3:9" ht="12.75">
      <c r="C63" s="21" t="s">
        <v>16</v>
      </c>
      <c r="G63" s="3"/>
      <c r="H63" s="3"/>
      <c r="I63" s="3"/>
    </row>
    <row r="64" spans="3:9" ht="12.75">
      <c r="C64" s="65">
        <f ca="1">TODAY()</f>
        <v>38953</v>
      </c>
      <c r="D64" s="65"/>
      <c r="E64" s="3"/>
      <c r="F64" s="3"/>
      <c r="G64" s="3"/>
      <c r="H64" s="4"/>
      <c r="I64" s="3"/>
    </row>
    <row r="65" ht="12.75">
      <c r="C65" s="2" t="s">
        <v>17</v>
      </c>
    </row>
    <row r="66" ht="12.75">
      <c r="C66" s="2" t="s">
        <v>17</v>
      </c>
    </row>
    <row r="67" ht="12.75"/>
    <row r="68" spans="3:9" ht="12.75">
      <c r="C68" s="28" t="s">
        <v>18</v>
      </c>
      <c r="D68" s="29"/>
      <c r="E68" s="29"/>
      <c r="F68" s="29"/>
      <c r="G68" s="29"/>
      <c r="H68" s="29"/>
      <c r="I68" s="29"/>
    </row>
    <row r="69" spans="3:9" ht="24.75" customHeight="1">
      <c r="C69" s="58" t="s">
        <v>19</v>
      </c>
      <c r="D69" s="58"/>
      <c r="E69" s="58"/>
      <c r="F69" s="58"/>
      <c r="G69" s="58"/>
      <c r="H69" s="58"/>
      <c r="I69" s="58"/>
    </row>
    <row r="70" spans="3:9" ht="21" customHeight="1">
      <c r="C70" s="58"/>
      <c r="D70" s="58"/>
      <c r="E70" s="58"/>
      <c r="F70" s="58"/>
      <c r="G70" s="58"/>
      <c r="H70" s="58"/>
      <c r="I70" s="58"/>
    </row>
    <row r="71" spans="3:9" ht="18.75" customHeight="1">
      <c r="C71" s="58" t="s">
        <v>20</v>
      </c>
      <c r="D71" s="58"/>
      <c r="E71" s="58"/>
      <c r="F71" s="58"/>
      <c r="G71" s="58"/>
      <c r="H71" s="58"/>
      <c r="I71" s="58"/>
    </row>
    <row r="72" ht="12.75">
      <c r="I72" s="12"/>
    </row>
    <row r="73" ht="12.75">
      <c r="I73" s="12"/>
    </row>
    <row r="74" ht="12.75">
      <c r="I74" s="12"/>
    </row>
    <row r="75" ht="12.75">
      <c r="I75" s="12"/>
    </row>
    <row r="76" ht="12.75">
      <c r="I76" s="12"/>
    </row>
    <row r="77" ht="12.75">
      <c r="I77" s="12"/>
    </row>
    <row r="78" ht="12.75">
      <c r="I78" s="12"/>
    </row>
    <row r="79" ht="12.75">
      <c r="I79" s="12"/>
    </row>
    <row r="80" ht="12.75">
      <c r="I80" s="12"/>
    </row>
    <row r="81" ht="12.75">
      <c r="I81" s="12"/>
    </row>
    <row r="82" ht="12.75">
      <c r="I82" s="12"/>
    </row>
    <row r="83" ht="12.75">
      <c r="I83" s="12"/>
    </row>
    <row r="84" ht="12.75">
      <c r="I84" s="12"/>
    </row>
    <row r="85" ht="12.75">
      <c r="I85" s="12"/>
    </row>
    <row r="86" ht="12.75">
      <c r="I86" s="12"/>
    </row>
    <row r="87" ht="12.75">
      <c r="I87" s="12"/>
    </row>
    <row r="88" ht="12.75">
      <c r="I88" s="12"/>
    </row>
    <row r="89" ht="12.75">
      <c r="I89" s="12"/>
    </row>
    <row r="90" ht="12.75">
      <c r="I90" s="12"/>
    </row>
    <row r="91" spans="1:9" ht="12.75">
      <c r="A91" s="50"/>
      <c r="B91" s="1"/>
      <c r="I91" s="12"/>
    </row>
    <row r="92" spans="1:9" ht="12.75">
      <c r="A92" s="50"/>
      <c r="B92" s="1"/>
      <c r="I92" s="12"/>
    </row>
    <row r="93" spans="1:9" ht="12.75">
      <c r="A93" s="50"/>
      <c r="B93" s="1"/>
      <c r="I93" s="12"/>
    </row>
    <row r="94" spans="1:9" ht="12.75">
      <c r="A94" s="50"/>
      <c r="B94" s="1"/>
      <c r="I94" s="12"/>
    </row>
    <row r="95" spans="1:9" ht="12.75">
      <c r="A95" s="50"/>
      <c r="B95" s="1"/>
      <c r="I95" s="12"/>
    </row>
    <row r="96" spans="1:9" ht="12.75">
      <c r="A96" s="50"/>
      <c r="B96" s="1"/>
      <c r="I96" s="12"/>
    </row>
    <row r="97" spans="1:9" ht="12.75">
      <c r="A97" s="50"/>
      <c r="B97" s="1"/>
      <c r="I97" s="12"/>
    </row>
    <row r="98" spans="1:9" ht="12.75">
      <c r="A98" s="50"/>
      <c r="B98" s="1"/>
      <c r="I98" s="12"/>
    </row>
    <row r="99" spans="1:9" ht="12.75">
      <c r="A99" s="50"/>
      <c r="B99" s="1"/>
      <c r="I99" s="12"/>
    </row>
    <row r="100" spans="1:9" ht="12.75">
      <c r="A100" s="50"/>
      <c r="B100" s="1"/>
      <c r="I100" s="12"/>
    </row>
    <row r="101" spans="1:9" ht="12.75">
      <c r="A101" s="50"/>
      <c r="B101" s="1"/>
      <c r="I101" s="12"/>
    </row>
    <row r="102" ht="12.75">
      <c r="I102" s="12"/>
    </row>
    <row r="103" ht="12.75">
      <c r="I103" s="12"/>
    </row>
    <row r="104" ht="12.75">
      <c r="I104" s="12"/>
    </row>
    <row r="105" ht="12.75">
      <c r="I105" s="12"/>
    </row>
    <row r="106" ht="12.75">
      <c r="I106" s="12"/>
    </row>
    <row r="107" ht="12.75">
      <c r="I107" s="12"/>
    </row>
    <row r="108" ht="12.75">
      <c r="I108" s="12"/>
    </row>
    <row r="109" ht="12.75">
      <c r="I109" s="12"/>
    </row>
    <row r="110" ht="12.75">
      <c r="I110" s="12"/>
    </row>
    <row r="111" ht="12.75">
      <c r="I111" s="12"/>
    </row>
    <row r="112" ht="12.75">
      <c r="I112" s="12"/>
    </row>
    <row r="113" ht="12.75">
      <c r="I113" s="12"/>
    </row>
    <row r="114" ht="12.75">
      <c r="I114" s="12"/>
    </row>
    <row r="115" ht="12.75">
      <c r="I115" s="12"/>
    </row>
    <row r="116" ht="12.75">
      <c r="I116" s="12"/>
    </row>
    <row r="117" ht="12.75">
      <c r="I117" s="12"/>
    </row>
    <row r="118" ht="12.75">
      <c r="I118" s="12"/>
    </row>
    <row r="119" ht="12.75">
      <c r="I119" s="12"/>
    </row>
    <row r="120" ht="12.75">
      <c r="I120" s="12"/>
    </row>
    <row r="121" ht="12.75">
      <c r="I121" s="12"/>
    </row>
    <row r="122" ht="12.75">
      <c r="I122" s="12"/>
    </row>
    <row r="123" ht="12.75">
      <c r="I123" s="12"/>
    </row>
    <row r="124" ht="12.75">
      <c r="I124" s="12"/>
    </row>
    <row r="125" ht="12.75">
      <c r="I125" s="12"/>
    </row>
    <row r="126" ht="12.75">
      <c r="I126" s="12"/>
    </row>
    <row r="127" ht="12.75">
      <c r="I127" s="12"/>
    </row>
    <row r="128" ht="12.75">
      <c r="I128" s="12"/>
    </row>
    <row r="129" ht="12.75">
      <c r="I129" s="12"/>
    </row>
    <row r="130" ht="12.75">
      <c r="I130" s="12"/>
    </row>
    <row r="131" ht="12.75">
      <c r="I131" s="12"/>
    </row>
    <row r="132" ht="12.75">
      <c r="I132" s="12"/>
    </row>
    <row r="133" ht="12.75">
      <c r="I133" s="12"/>
    </row>
    <row r="134" ht="12.75">
      <c r="I134" s="12"/>
    </row>
    <row r="135" ht="12.75">
      <c r="I135" s="12"/>
    </row>
    <row r="136" ht="12.75">
      <c r="I136" s="12"/>
    </row>
  </sheetData>
  <sheetProtection/>
  <mergeCells count="8">
    <mergeCell ref="C10:E10"/>
    <mergeCell ref="C64:D64"/>
    <mergeCell ref="C69:I70"/>
    <mergeCell ref="C71:I71"/>
    <mergeCell ref="C5:E5"/>
    <mergeCell ref="C8:E8"/>
    <mergeCell ref="C9:E9"/>
    <mergeCell ref="H3:J3"/>
  </mergeCells>
  <hyperlinks>
    <hyperlink ref="C62" r:id="rId1" display="Author: Craig Chase"/>
    <hyperlink ref="H3:J3" r:id="rId2" display="Vegetable Production Budgets."/>
  </hyperlinks>
  <printOptions/>
  <pageMargins left="0.75" right="0.75" top="0.75" bottom="0.75" header="0.5" footer="0.5"/>
  <pageSetup horizontalDpi="600" verticalDpi="600" orientation="portrait" scale="7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Crop Budget - Snap Beans</dc:title>
  <dc:subject/>
  <dc:creator>Craig A Chase</dc:creator>
  <cp:keywords/>
  <dc:description/>
  <cp:lastModifiedBy>tonydowl</cp:lastModifiedBy>
  <cp:lastPrinted>2006-07-31T19:17:39Z</cp:lastPrinted>
  <dcterms:created xsi:type="dcterms:W3CDTF">2001-06-26T13:59:27Z</dcterms:created>
  <dcterms:modified xsi:type="dcterms:W3CDTF">2006-08-25T04:55:11Z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